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640" activeTab="1"/>
  </bookViews>
  <sheets>
    <sheet name="ORGANICO" sheetId="1" r:id="rId1"/>
    <sheet name="materie del curricolo" sheetId="5" r:id="rId2"/>
  </sheets>
  <definedNames>
    <definedName name="_xlnm.Print_Area" localSheetId="1">'materie del curricolo'!#REF!</definedName>
    <definedName name="_xlnm.Print_Area" localSheetId="0">ORGANICO!$A$1:$T$28</definedName>
  </definedNames>
  <calcPr calcId="125725"/>
</workbook>
</file>

<file path=xl/calcChain.xml><?xml version="1.0" encoding="utf-8"?>
<calcChain xmlns="http://schemas.openxmlformats.org/spreadsheetml/2006/main">
  <c r="R4" i="1"/>
  <c r="R14"/>
  <c r="R20"/>
  <c r="R13"/>
  <c r="P27"/>
  <c r="N27"/>
  <c r="L27"/>
  <c r="J27"/>
  <c r="H27"/>
  <c r="F27"/>
  <c r="D27"/>
  <c r="B27"/>
  <c r="I45" i="5"/>
  <c r="H45"/>
  <c r="G45"/>
  <c r="F45"/>
  <c r="E45"/>
  <c r="E22"/>
  <c r="I22"/>
  <c r="H22"/>
  <c r="G22"/>
  <c r="F22"/>
</calcChain>
</file>

<file path=xl/sharedStrings.xml><?xml version="1.0" encoding="utf-8"?>
<sst xmlns="http://schemas.openxmlformats.org/spreadsheetml/2006/main" count="257" uniqueCount="91">
  <si>
    <t>CATTEDRE</t>
  </si>
  <si>
    <t>TOTALI</t>
  </si>
  <si>
    <t>ORE RESIDUE</t>
  </si>
  <si>
    <t>1^ A</t>
  </si>
  <si>
    <t>2^ A</t>
  </si>
  <si>
    <t>3^ A</t>
  </si>
  <si>
    <t>3^ B</t>
  </si>
  <si>
    <t>4^ A</t>
  </si>
  <si>
    <t>5^ A</t>
  </si>
  <si>
    <t>1^ B</t>
  </si>
  <si>
    <t>5^ B</t>
  </si>
  <si>
    <t>GEOGRAFIA ECONOMICA - (A-21)</t>
  </si>
  <si>
    <t>MATEMATICA - (A-26)</t>
  </si>
  <si>
    <t>TECNOLOGIE MECCANICHE ED APPLICAZIONI -  (A-42)</t>
  </si>
  <si>
    <t>TECNOLOGIE E TECNICHE DI RAPPRESENTAZIONE GRAFICA -  (A-40)</t>
  </si>
  <si>
    <t>TECNOLOGIE DELL'INFORMAZIONE E DELLA COMUNICAZIONE  - (A-40)</t>
  </si>
  <si>
    <t>TECNOLOGIE ELETTRICO ELETTRONICHE E APPLICAZIONI -  (A-40)</t>
  </si>
  <si>
    <t>TECNOLOGIE E TECNICHE DI INSTALLAZIONE E MANUTENZIONE - (A-40)</t>
  </si>
  <si>
    <t>TECNOLOGIE E TECNICHE DI DIAGNOSTICA E MANUTENZIONE DEI MEZZI DI TRASPORTO  -  (A-40) / (A-42)</t>
  </si>
  <si>
    <t>LINGUA E LETTERATURA ITALIANA  - (A-12)</t>
  </si>
  <si>
    <t xml:space="preserve">LINGUA E LETTERATURA ITALIANA  </t>
  </si>
  <si>
    <t>STORIA,CITTADINANAZA e COSTITUZIONE</t>
  </si>
  <si>
    <t>STORIA,CITTADINANAZA e COSTITUZIONE - (A-12)</t>
  </si>
  <si>
    <t xml:space="preserve">( LINGUA e LETTERATURA STRANIERA ) INGLESE </t>
  </si>
  <si>
    <t>MATEMATICA</t>
  </si>
  <si>
    <t>DIRITTO ED ECONOMIA - (A-46)</t>
  </si>
  <si>
    <t xml:space="preserve">DIRITTO ED ECONOMIA </t>
  </si>
  <si>
    <t>SCIENZE INTEGRATE ( SCIENZE DELLA TERRA E BIOLOGIA ) - (A-50)</t>
  </si>
  <si>
    <t>SCIENZE INTEGRATE ( SCIENZE DELLA TERRA E BIOLOGIA )</t>
  </si>
  <si>
    <t>SCIENZE INTEGRATE (FISICA) - (A-20)</t>
  </si>
  <si>
    <t>SCIENZE INTEGRATE (CHIMICA) - (A-34)</t>
  </si>
  <si>
    <t>SCIENZE INTEGRATE (FISICA)</t>
  </si>
  <si>
    <t xml:space="preserve">SCIENZE INTEGRATE (CHIMICA) </t>
  </si>
  <si>
    <t xml:space="preserve">GEOGRAFIA ECONOMICA </t>
  </si>
  <si>
    <t xml:space="preserve">TECNOLOGIE DELL'INFORMAZIONE E DELLA COMUNICAZIONE </t>
  </si>
  <si>
    <t xml:space="preserve">TECNOLOGIE E TECNICHE DI RAPPRESENTAZIONE GRAFICA </t>
  </si>
  <si>
    <t xml:space="preserve">TECNOLOGIE MECCANICHE ED APPLICAZIONI </t>
  </si>
  <si>
    <t xml:space="preserve">TECNOLOGIE E TECNICHE DI INSTALLAZIONE E MANUTENZIONE </t>
  </si>
  <si>
    <t xml:space="preserve">TECNOLOGIE ELETTRICO ELETTRONICHE E APPLICAZIONI </t>
  </si>
  <si>
    <t xml:space="preserve">TECNOLOGIE E TECNICHE DI DIAGNOSTICA E MANUTENZIONE DEI MEZZI DI TRASPORTO  </t>
  </si>
  <si>
    <t>LABORATORIO TECNOLOGICO ED ESERCITAZIONI- (B-15) / (B-17)</t>
  </si>
  <si>
    <t>LABORATORIO TECNOLOGICO ED ESERCITAZIONI</t>
  </si>
  <si>
    <t>SCIENZE MOTORIE E SPORTIVE - (A-48)</t>
  </si>
  <si>
    <t>SCIENZE MOTORIE E SPORTIVE</t>
  </si>
  <si>
    <t>EDUCAZIONE RELIGIOSA / ATTIVITA' ALTERNATIVE</t>
  </si>
  <si>
    <t>Materie del curricolo degli studi</t>
  </si>
  <si>
    <t>Anni dei corsi di studi</t>
  </si>
  <si>
    <t>1-2-3-4-5</t>
  </si>
  <si>
    <t>Durata oraria complessiva</t>
  </si>
  <si>
    <t>1-2</t>
  </si>
  <si>
    <t>3-4-5</t>
  </si>
  <si>
    <t>TOTALE</t>
  </si>
  <si>
    <t>OPERATORE ELETTRICO - OPZIONE 1</t>
  </si>
  <si>
    <t>OPERATORE ELETTRICO - OPZIONE 2</t>
  </si>
  <si>
    <t>2^ B</t>
  </si>
  <si>
    <t>CORALLO</t>
  </si>
  <si>
    <t>LAURIA</t>
  </si>
  <si>
    <t>LONGO</t>
  </si>
  <si>
    <t>PULVIRENTI</t>
  </si>
  <si>
    <t>SPINA</t>
  </si>
  <si>
    <t>GRECO</t>
  </si>
  <si>
    <t>KHALIL</t>
  </si>
  <si>
    <t>FOTI</t>
  </si>
  <si>
    <t>COMPRESENZA - TECNOLOG.ELETTRICO ELETTRONICHE ED APPLICAZIONI - (B-15) / (B-17)</t>
  </si>
  <si>
    <t>COMPRESENZA  - TECNOLOGIE MECCANICHE ED APPLICAZIONI - (B-15 ) / (B-17)</t>
  </si>
  <si>
    <t>COMPRESENZA - TECNOLOG.INSTALLAZIONE E MANUTENZIONE - (B-15) / (B-17)</t>
  </si>
  <si>
    <t>COMPRESENZA - TECNOLOGIE E TECNICHE DI DIAGNOSTICA E MANUTENZIONE DEI MEZZI DI TRASPORTO - (B-15) / (B-17)</t>
  </si>
  <si>
    <t>COMPRESENZA  - FISICA - (B-15)</t>
  </si>
  <si>
    <t>COMPRESENZA - CHIMICA - (B-12)</t>
  </si>
  <si>
    <t>DISCIPLINE - CATTEDRE 2018/19</t>
  </si>
  <si>
    <t>I.P.S.I.A. "EFESTO" - BIANCAVILLA - ORGANICO E ASSEGNAZIONE ALLE CLASSI A.S. 2018/19</t>
  </si>
  <si>
    <t>ANASTASI</t>
  </si>
  <si>
    <t>FRAGALI</t>
  </si>
  <si>
    <t>LIOTTA</t>
  </si>
  <si>
    <t>LO GIUDICE</t>
  </si>
  <si>
    <t>SURANITI</t>
  </si>
  <si>
    <t>LINGUA e LETTERATURA STRANIERA  - INGLESE - (A-24)</t>
  </si>
  <si>
    <t>ORIGLIO</t>
  </si>
  <si>
    <t>GIANNAZZO</t>
  </si>
  <si>
    <t xml:space="preserve"> </t>
  </si>
  <si>
    <t>PENNISI</t>
  </si>
  <si>
    <t>CATANZARO</t>
  </si>
  <si>
    <t>MIGNOSA</t>
  </si>
  <si>
    <t>SCIACCA</t>
  </si>
  <si>
    <t>CASTIGLIONE</t>
  </si>
  <si>
    <t>PERNA</t>
  </si>
  <si>
    <t>MANTIONE</t>
  </si>
  <si>
    <t>RICCIOLI</t>
  </si>
  <si>
    <t>TOMASELLO</t>
  </si>
  <si>
    <t>ORE</t>
  </si>
  <si>
    <t xml:space="preserve">PERNA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</si>
</sst>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Fill="1"/>
    <xf numFmtId="0" fontId="0" fillId="0" borderId="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0" fillId="2" borderId="29" xfId="0" applyFill="1" applyBorder="1"/>
    <xf numFmtId="0" fontId="0" fillId="0" borderId="0" xfId="0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5" fillId="0" borderId="7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3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7" xfId="0" applyFont="1" applyFill="1" applyBorder="1"/>
    <xf numFmtId="0" fontId="4" fillId="2" borderId="7" xfId="0" applyFont="1" applyFill="1" applyBorder="1"/>
    <xf numFmtId="0" fontId="0" fillId="2" borderId="32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0" fontId="2" fillId="0" borderId="2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2" borderId="5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9" fontId="4" fillId="5" borderId="51" xfId="0" applyNumberFormat="1" applyFont="1" applyFill="1" applyBorder="1" applyAlignment="1">
      <alignment horizontal="center"/>
    </xf>
    <xf numFmtId="49" fontId="4" fillId="5" borderId="32" xfId="0" applyNumberFormat="1" applyFont="1" applyFill="1" applyBorder="1" applyAlignment="1">
      <alignment horizontal="center"/>
    </xf>
    <xf numFmtId="49" fontId="4" fillId="5" borderId="52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50" zoomScaleNormal="50" workbookViewId="0">
      <selection sqref="A1:T28"/>
    </sheetView>
  </sheetViews>
  <sheetFormatPr defaultRowHeight="15"/>
  <cols>
    <col min="1" max="1" width="155.85546875" customWidth="1"/>
    <col min="2" max="2" width="3.140625" bestFit="1" customWidth="1"/>
    <col min="3" max="3" width="17" style="54" customWidth="1"/>
    <col min="4" max="4" width="3.140625" bestFit="1" customWidth="1"/>
    <col min="5" max="5" width="17.42578125" style="57" customWidth="1"/>
    <col min="6" max="6" width="3" style="1" bestFit="1" customWidth="1"/>
    <col min="7" max="7" width="19" bestFit="1" customWidth="1"/>
    <col min="8" max="8" width="3" style="1" bestFit="1" customWidth="1"/>
    <col min="9" max="9" width="17.5703125" bestFit="1" customWidth="1"/>
    <col min="10" max="10" width="3" style="1" bestFit="1" customWidth="1"/>
    <col min="11" max="11" width="17.5703125" bestFit="1" customWidth="1"/>
    <col min="12" max="12" width="3" style="1" bestFit="1" customWidth="1"/>
    <col min="13" max="13" width="19.28515625" bestFit="1" customWidth="1"/>
    <col min="14" max="14" width="3" style="1" bestFit="1" customWidth="1"/>
    <col min="15" max="15" width="19.28515625" bestFit="1" customWidth="1"/>
    <col min="16" max="16" width="3.140625" bestFit="1" customWidth="1"/>
    <col min="17" max="17" width="19" customWidth="1"/>
    <col min="18" max="18" width="10.7109375" bestFit="1" customWidth="1"/>
    <col min="19" max="19" width="14.7109375" bestFit="1" customWidth="1"/>
    <col min="20" max="20" width="22.42578125" bestFit="1" customWidth="1"/>
    <col min="21" max="21" width="140.42578125" customWidth="1"/>
  </cols>
  <sheetData>
    <row r="1" spans="1:21" ht="39.950000000000003" customHeight="1" thickBot="1">
      <c r="A1" s="184" t="s">
        <v>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</row>
    <row r="2" spans="1:21" ht="39.950000000000003" customHeight="1" thickBot="1">
      <c r="A2" s="58" t="s">
        <v>69</v>
      </c>
      <c r="B2" s="160" t="s">
        <v>3</v>
      </c>
      <c r="C2" s="162"/>
      <c r="D2" s="160" t="s">
        <v>4</v>
      </c>
      <c r="E2" s="162"/>
      <c r="F2" s="160" t="s">
        <v>54</v>
      </c>
      <c r="G2" s="183"/>
      <c r="H2" s="160" t="s">
        <v>5</v>
      </c>
      <c r="I2" s="162"/>
      <c r="J2" s="160" t="s">
        <v>6</v>
      </c>
      <c r="K2" s="162"/>
      <c r="L2" s="160" t="s">
        <v>7</v>
      </c>
      <c r="M2" s="162"/>
      <c r="N2" s="160" t="s">
        <v>8</v>
      </c>
      <c r="O2" s="162"/>
      <c r="P2" s="160" t="s">
        <v>10</v>
      </c>
      <c r="Q2" s="162"/>
      <c r="R2" s="59" t="s">
        <v>89</v>
      </c>
      <c r="S2" s="59" t="s">
        <v>0</v>
      </c>
      <c r="T2" s="60" t="s">
        <v>2</v>
      </c>
    </row>
    <row r="3" spans="1:21" ht="39.950000000000003" customHeight="1">
      <c r="A3" s="61" t="s">
        <v>44</v>
      </c>
      <c r="B3" s="62">
        <v>1</v>
      </c>
      <c r="C3" s="63" t="s">
        <v>73</v>
      </c>
      <c r="D3" s="62">
        <v>1</v>
      </c>
      <c r="E3" s="63" t="s">
        <v>73</v>
      </c>
      <c r="F3" s="145">
        <v>1</v>
      </c>
      <c r="G3" s="64" t="s">
        <v>73</v>
      </c>
      <c r="H3" s="145">
        <v>1</v>
      </c>
      <c r="I3" s="187" t="s">
        <v>73</v>
      </c>
      <c r="J3" s="188"/>
      <c r="K3" s="189"/>
      <c r="L3" s="145">
        <v>1</v>
      </c>
      <c r="M3" s="64" t="s">
        <v>71</v>
      </c>
      <c r="N3" s="145">
        <v>1</v>
      </c>
      <c r="O3" s="64" t="s">
        <v>71</v>
      </c>
      <c r="P3" s="145">
        <v>1</v>
      </c>
      <c r="Q3" s="65" t="s">
        <v>71</v>
      </c>
      <c r="R3" s="155">
        <v>7</v>
      </c>
      <c r="S3" s="154"/>
      <c r="T3" s="62"/>
      <c r="U3" s="45" t="s">
        <v>44</v>
      </c>
    </row>
    <row r="4" spans="1:21" ht="39.950000000000003" customHeight="1">
      <c r="A4" s="66" t="s">
        <v>19</v>
      </c>
      <c r="B4" s="144">
        <v>4</v>
      </c>
      <c r="C4" s="66" t="s">
        <v>55</v>
      </c>
      <c r="D4" s="144">
        <v>4</v>
      </c>
      <c r="E4" s="66" t="s">
        <v>55</v>
      </c>
      <c r="F4" s="144">
        <v>4</v>
      </c>
      <c r="G4" s="67" t="s">
        <v>57</v>
      </c>
      <c r="H4" s="144">
        <v>4</v>
      </c>
      <c r="I4" s="67" t="s">
        <v>56</v>
      </c>
      <c r="J4" s="144">
        <v>4</v>
      </c>
      <c r="K4" s="67" t="s">
        <v>57</v>
      </c>
      <c r="L4" s="144">
        <v>4</v>
      </c>
      <c r="M4" s="67" t="s">
        <v>56</v>
      </c>
      <c r="N4" s="144">
        <v>4</v>
      </c>
      <c r="O4" s="67" t="s">
        <v>56</v>
      </c>
      <c r="P4" s="144">
        <v>4</v>
      </c>
      <c r="Q4" s="68" t="s">
        <v>57</v>
      </c>
      <c r="R4" s="191">
        <f>SUM(B4+B5+D4+D5+F4+F5+H4+H5+J4+J5+L4+L5+N4+N5+P4+P5)</f>
        <v>47</v>
      </c>
      <c r="S4" s="191">
        <v>2</v>
      </c>
      <c r="T4" s="191">
        <v>11</v>
      </c>
      <c r="U4" s="48" t="s">
        <v>19</v>
      </c>
    </row>
    <row r="5" spans="1:21" ht="39.950000000000003" customHeight="1" thickBot="1">
      <c r="A5" s="66" t="s">
        <v>22</v>
      </c>
      <c r="B5" s="144">
        <v>1</v>
      </c>
      <c r="C5" s="66" t="s">
        <v>55</v>
      </c>
      <c r="D5" s="152">
        <v>2</v>
      </c>
      <c r="E5" s="66" t="s">
        <v>55</v>
      </c>
      <c r="F5" s="152">
        <v>2</v>
      </c>
      <c r="G5" s="69" t="s">
        <v>57</v>
      </c>
      <c r="H5" s="152">
        <v>2</v>
      </c>
      <c r="I5" s="69" t="s">
        <v>56</v>
      </c>
      <c r="J5" s="152">
        <v>2</v>
      </c>
      <c r="K5" s="69" t="s">
        <v>57</v>
      </c>
      <c r="L5" s="152">
        <v>2</v>
      </c>
      <c r="M5" s="69" t="s">
        <v>56</v>
      </c>
      <c r="N5" s="152">
        <v>2</v>
      </c>
      <c r="O5" s="69" t="s">
        <v>56</v>
      </c>
      <c r="P5" s="152">
        <v>2</v>
      </c>
      <c r="Q5" s="70" t="s">
        <v>57</v>
      </c>
      <c r="R5" s="192"/>
      <c r="S5" s="192"/>
      <c r="T5" s="192"/>
      <c r="U5" s="48" t="s">
        <v>22</v>
      </c>
    </row>
    <row r="6" spans="1:21" ht="39.950000000000003" customHeight="1" thickBot="1">
      <c r="A6" s="66" t="s">
        <v>11</v>
      </c>
      <c r="B6" s="144">
        <v>1</v>
      </c>
      <c r="C6" s="71" t="s">
        <v>81</v>
      </c>
      <c r="D6" s="160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  <c r="R6" s="144">
        <v>1</v>
      </c>
      <c r="S6" s="72"/>
      <c r="T6" s="144"/>
      <c r="U6" s="48" t="s">
        <v>11</v>
      </c>
    </row>
    <row r="7" spans="1:21" ht="39.950000000000003" customHeight="1">
      <c r="A7" s="66" t="s">
        <v>76</v>
      </c>
      <c r="B7" s="144">
        <v>3</v>
      </c>
      <c r="C7" s="71" t="s">
        <v>83</v>
      </c>
      <c r="D7" s="150">
        <v>3</v>
      </c>
      <c r="E7" s="73" t="s">
        <v>83</v>
      </c>
      <c r="F7" s="150">
        <v>3</v>
      </c>
      <c r="G7" s="74" t="s">
        <v>59</v>
      </c>
      <c r="H7" s="150">
        <v>3</v>
      </c>
      <c r="I7" s="74" t="s">
        <v>59</v>
      </c>
      <c r="J7" s="150">
        <v>3</v>
      </c>
      <c r="K7" s="74" t="s">
        <v>59</v>
      </c>
      <c r="L7" s="150">
        <v>3</v>
      </c>
      <c r="M7" s="74" t="s">
        <v>59</v>
      </c>
      <c r="N7" s="150">
        <v>3</v>
      </c>
      <c r="O7" s="74" t="s">
        <v>59</v>
      </c>
      <c r="P7" s="75">
        <v>3</v>
      </c>
      <c r="Q7" s="74" t="s">
        <v>59</v>
      </c>
      <c r="R7" s="144">
        <v>24</v>
      </c>
      <c r="S7" s="72">
        <v>1</v>
      </c>
      <c r="T7" s="144">
        <v>6</v>
      </c>
      <c r="U7" s="3" t="s">
        <v>76</v>
      </c>
    </row>
    <row r="8" spans="1:21" ht="39.950000000000003" customHeight="1" thickBot="1">
      <c r="A8" s="66" t="s">
        <v>12</v>
      </c>
      <c r="B8" s="144">
        <v>4</v>
      </c>
      <c r="C8" s="76" t="s">
        <v>58</v>
      </c>
      <c r="D8" s="144">
        <v>4</v>
      </c>
      <c r="E8" s="77" t="s">
        <v>58</v>
      </c>
      <c r="F8" s="144">
        <v>4</v>
      </c>
      <c r="G8" s="77" t="s">
        <v>58</v>
      </c>
      <c r="H8" s="152">
        <v>3</v>
      </c>
      <c r="I8" s="70"/>
      <c r="J8" s="152">
        <v>3</v>
      </c>
      <c r="K8" s="70" t="s">
        <v>87</v>
      </c>
      <c r="L8" s="152">
        <v>3</v>
      </c>
      <c r="M8" s="78"/>
      <c r="N8" s="152">
        <v>3</v>
      </c>
      <c r="O8" s="78" t="s">
        <v>58</v>
      </c>
      <c r="P8" s="79">
        <v>3</v>
      </c>
      <c r="Q8" s="80" t="s">
        <v>58</v>
      </c>
      <c r="R8" s="144">
        <v>27</v>
      </c>
      <c r="S8" s="72">
        <v>1</v>
      </c>
      <c r="T8" s="144">
        <v>9</v>
      </c>
      <c r="U8" s="48" t="s">
        <v>12</v>
      </c>
    </row>
    <row r="9" spans="1:21" ht="39.950000000000003" customHeight="1">
      <c r="A9" s="66" t="s">
        <v>25</v>
      </c>
      <c r="B9" s="144">
        <v>2</v>
      </c>
      <c r="C9" s="66" t="s">
        <v>88</v>
      </c>
      <c r="D9" s="144">
        <v>2</v>
      </c>
      <c r="E9" s="81" t="s">
        <v>88</v>
      </c>
      <c r="F9" s="144">
        <v>2</v>
      </c>
      <c r="G9" s="76" t="s">
        <v>88</v>
      </c>
      <c r="H9" s="171"/>
      <c r="I9" s="172"/>
      <c r="J9" s="172"/>
      <c r="K9" s="172"/>
      <c r="L9" s="172"/>
      <c r="M9" s="172"/>
      <c r="N9" s="172"/>
      <c r="O9" s="172"/>
      <c r="P9" s="172"/>
      <c r="Q9" s="182"/>
      <c r="R9" s="144">
        <v>6</v>
      </c>
      <c r="S9" s="72"/>
      <c r="T9" s="144"/>
      <c r="U9" s="48" t="s">
        <v>25</v>
      </c>
    </row>
    <row r="10" spans="1:21" ht="39.950000000000003" customHeight="1">
      <c r="A10" s="66" t="s">
        <v>27</v>
      </c>
      <c r="B10" s="144">
        <v>2</v>
      </c>
      <c r="C10" s="71" t="s">
        <v>81</v>
      </c>
      <c r="D10" s="144">
        <v>2</v>
      </c>
      <c r="E10" s="71" t="s">
        <v>81</v>
      </c>
      <c r="F10" s="144">
        <v>2</v>
      </c>
      <c r="G10" s="71" t="s">
        <v>81</v>
      </c>
      <c r="H10" s="175"/>
      <c r="I10" s="173"/>
      <c r="J10" s="173"/>
      <c r="K10" s="173"/>
      <c r="L10" s="173"/>
      <c r="M10" s="173"/>
      <c r="N10" s="173"/>
      <c r="O10" s="173"/>
      <c r="P10" s="173"/>
      <c r="Q10" s="174"/>
      <c r="R10" s="144">
        <v>6</v>
      </c>
      <c r="S10" s="72"/>
      <c r="T10" s="144"/>
      <c r="U10" s="48" t="s">
        <v>27</v>
      </c>
    </row>
    <row r="11" spans="1:21" ht="39.950000000000003" customHeight="1">
      <c r="A11" s="71" t="s">
        <v>29</v>
      </c>
      <c r="B11" s="144">
        <v>1</v>
      </c>
      <c r="C11" s="71" t="s">
        <v>75</v>
      </c>
      <c r="D11" s="144">
        <v>2</v>
      </c>
      <c r="E11" s="82" t="s">
        <v>75</v>
      </c>
      <c r="F11" s="144">
        <v>2</v>
      </c>
      <c r="G11" s="71" t="s">
        <v>75</v>
      </c>
      <c r="H11" s="175"/>
      <c r="I11" s="173"/>
      <c r="J11" s="173"/>
      <c r="K11" s="173"/>
      <c r="L11" s="173"/>
      <c r="M11" s="173"/>
      <c r="N11" s="173"/>
      <c r="O11" s="173"/>
      <c r="P11" s="173"/>
      <c r="Q11" s="174"/>
      <c r="R11" s="144">
        <v>5</v>
      </c>
      <c r="S11" s="72"/>
      <c r="T11" s="144"/>
      <c r="U11" s="49" t="s">
        <v>29</v>
      </c>
    </row>
    <row r="12" spans="1:21" ht="39.950000000000003" customHeight="1" thickBot="1">
      <c r="A12" s="83" t="s">
        <v>30</v>
      </c>
      <c r="B12" s="152">
        <v>1</v>
      </c>
      <c r="C12" s="83" t="s">
        <v>82</v>
      </c>
      <c r="D12" s="152">
        <v>2</v>
      </c>
      <c r="E12" s="84" t="s">
        <v>82</v>
      </c>
      <c r="F12" s="152">
        <v>2</v>
      </c>
      <c r="G12" s="84" t="s">
        <v>82</v>
      </c>
      <c r="H12" s="175"/>
      <c r="I12" s="173"/>
      <c r="J12" s="173"/>
      <c r="K12" s="173"/>
      <c r="L12" s="173"/>
      <c r="M12" s="173"/>
      <c r="N12" s="173"/>
      <c r="O12" s="173"/>
      <c r="P12" s="173"/>
      <c r="Q12" s="174"/>
      <c r="R12" s="152">
        <v>5</v>
      </c>
      <c r="S12" s="85"/>
      <c r="T12" s="152"/>
      <c r="U12" s="39" t="s">
        <v>30</v>
      </c>
    </row>
    <row r="13" spans="1:21" ht="39.950000000000003" customHeight="1" thickBot="1">
      <c r="A13" s="86" t="s">
        <v>68</v>
      </c>
      <c r="B13" s="87">
        <v>1</v>
      </c>
      <c r="C13" s="88" t="s">
        <v>78</v>
      </c>
      <c r="D13" s="87">
        <v>1</v>
      </c>
      <c r="E13" s="89" t="s">
        <v>78</v>
      </c>
      <c r="F13" s="87">
        <v>1</v>
      </c>
      <c r="G13" s="88" t="s">
        <v>78</v>
      </c>
      <c r="H13" s="176"/>
      <c r="I13" s="177"/>
      <c r="J13" s="177"/>
      <c r="K13" s="177"/>
      <c r="L13" s="177"/>
      <c r="M13" s="177"/>
      <c r="N13" s="177"/>
      <c r="O13" s="177"/>
      <c r="P13" s="177"/>
      <c r="Q13" s="178"/>
      <c r="R13" s="87">
        <f>SUM(B13+D13+F13)</f>
        <v>3</v>
      </c>
      <c r="S13" s="156"/>
      <c r="T13" s="87"/>
      <c r="U13" s="44" t="s">
        <v>68</v>
      </c>
    </row>
    <row r="14" spans="1:21" ht="39.950000000000003" customHeight="1" thickBot="1">
      <c r="A14" s="90" t="s">
        <v>42</v>
      </c>
      <c r="B14" s="146">
        <v>2</v>
      </c>
      <c r="C14" s="65" t="s">
        <v>80</v>
      </c>
      <c r="D14" s="146">
        <v>2</v>
      </c>
      <c r="E14" s="91" t="s">
        <v>80</v>
      </c>
      <c r="F14" s="145">
        <v>2</v>
      </c>
      <c r="G14" s="65" t="s">
        <v>80</v>
      </c>
      <c r="H14" s="92">
        <v>2</v>
      </c>
      <c r="I14" s="89" t="s">
        <v>80</v>
      </c>
      <c r="J14" s="93">
        <v>2</v>
      </c>
      <c r="K14" s="89" t="s">
        <v>80</v>
      </c>
      <c r="L14" s="93">
        <v>2</v>
      </c>
      <c r="M14" s="89" t="s">
        <v>80</v>
      </c>
      <c r="N14" s="93">
        <v>2</v>
      </c>
      <c r="O14" s="89" t="s">
        <v>80</v>
      </c>
      <c r="P14" s="93">
        <v>2</v>
      </c>
      <c r="Q14" s="89" t="s">
        <v>80</v>
      </c>
      <c r="R14" s="94">
        <f>SUM(B14+D14+F14+H14+J14+L14+N14+P14)</f>
        <v>16</v>
      </c>
      <c r="S14" s="95"/>
      <c r="T14" s="151"/>
      <c r="U14" s="50" t="s">
        <v>42</v>
      </c>
    </row>
    <row r="15" spans="1:21" ht="39.950000000000003" customHeight="1" thickBot="1">
      <c r="A15" s="58" t="s">
        <v>40</v>
      </c>
      <c r="B15" s="87">
        <v>5</v>
      </c>
      <c r="C15" s="96" t="s">
        <v>85</v>
      </c>
      <c r="D15" s="87">
        <v>3</v>
      </c>
      <c r="E15" s="97" t="s">
        <v>72</v>
      </c>
      <c r="F15" s="87">
        <v>3</v>
      </c>
      <c r="G15" s="96" t="s">
        <v>72</v>
      </c>
      <c r="H15" s="98">
        <v>4</v>
      </c>
      <c r="I15" s="99" t="s">
        <v>72</v>
      </c>
      <c r="J15" s="100">
        <v>4</v>
      </c>
      <c r="K15" s="99" t="s">
        <v>72</v>
      </c>
      <c r="L15" s="100">
        <v>3</v>
      </c>
      <c r="M15" s="99" t="s">
        <v>85</v>
      </c>
      <c r="N15" s="100">
        <v>3</v>
      </c>
      <c r="O15" s="99" t="s">
        <v>74</v>
      </c>
      <c r="P15" s="101">
        <v>3</v>
      </c>
      <c r="Q15" s="99" t="s">
        <v>74</v>
      </c>
      <c r="R15" s="165">
        <v>51</v>
      </c>
      <c r="S15" s="163">
        <v>2</v>
      </c>
      <c r="T15" s="165">
        <v>15</v>
      </c>
      <c r="U15" s="47" t="s">
        <v>40</v>
      </c>
    </row>
    <row r="16" spans="1:21" ht="39.950000000000003" customHeight="1" thickBot="1">
      <c r="A16" s="102" t="s">
        <v>67</v>
      </c>
      <c r="B16" s="103">
        <v>1</v>
      </c>
      <c r="C16" s="104" t="s">
        <v>85</v>
      </c>
      <c r="D16" s="105">
        <v>1</v>
      </c>
      <c r="E16" s="104" t="s">
        <v>85</v>
      </c>
      <c r="F16" s="105">
        <v>1</v>
      </c>
      <c r="G16" s="104" t="s">
        <v>84</v>
      </c>
      <c r="H16" s="193"/>
      <c r="I16" s="194"/>
      <c r="J16" s="194"/>
      <c r="K16" s="194"/>
      <c r="L16" s="194"/>
      <c r="M16" s="194"/>
      <c r="N16" s="194"/>
      <c r="O16" s="194"/>
      <c r="P16" s="194"/>
      <c r="Q16" s="195"/>
      <c r="R16" s="166"/>
      <c r="S16" s="164"/>
      <c r="T16" s="166"/>
      <c r="U16" s="40" t="s">
        <v>67</v>
      </c>
    </row>
    <row r="17" spans="1:21" ht="39.950000000000003" customHeight="1">
      <c r="A17" s="106" t="s">
        <v>63</v>
      </c>
      <c r="B17" s="171"/>
      <c r="C17" s="172"/>
      <c r="D17" s="173"/>
      <c r="E17" s="173"/>
      <c r="F17" s="173"/>
      <c r="G17" s="174"/>
      <c r="H17" s="107">
        <v>2</v>
      </c>
      <c r="I17" s="108" t="s">
        <v>74</v>
      </c>
      <c r="J17" s="109">
        <v>2</v>
      </c>
      <c r="K17" s="110" t="s">
        <v>72</v>
      </c>
      <c r="L17" s="111">
        <v>2</v>
      </c>
      <c r="M17" s="108" t="s">
        <v>90</v>
      </c>
      <c r="N17" s="112">
        <v>2</v>
      </c>
      <c r="O17" s="108" t="s">
        <v>74</v>
      </c>
      <c r="P17" s="111">
        <v>2</v>
      </c>
      <c r="Q17" s="113" t="s">
        <v>74</v>
      </c>
      <c r="R17" s="166"/>
      <c r="S17" s="164"/>
      <c r="T17" s="166"/>
      <c r="U17" s="41" t="s">
        <v>63</v>
      </c>
    </row>
    <row r="18" spans="1:21" ht="39.950000000000003" customHeight="1">
      <c r="A18" s="106" t="s">
        <v>65</v>
      </c>
      <c r="B18" s="175"/>
      <c r="C18" s="173"/>
      <c r="D18" s="173"/>
      <c r="E18" s="173"/>
      <c r="F18" s="173"/>
      <c r="G18" s="174"/>
      <c r="H18" s="85">
        <v>2</v>
      </c>
      <c r="I18" s="114" t="s">
        <v>74</v>
      </c>
      <c r="J18" s="167"/>
      <c r="K18" s="167"/>
      <c r="L18" s="115">
        <v>2</v>
      </c>
      <c r="M18" s="116" t="s">
        <v>85</v>
      </c>
      <c r="N18" s="117">
        <v>2</v>
      </c>
      <c r="O18" s="116" t="s">
        <v>74</v>
      </c>
      <c r="P18" s="167"/>
      <c r="Q18" s="169"/>
      <c r="R18" s="166"/>
      <c r="S18" s="164"/>
      <c r="T18" s="166"/>
      <c r="U18" s="41" t="s">
        <v>65</v>
      </c>
    </row>
    <row r="19" spans="1:21" ht="39.950000000000003" customHeight="1" thickBot="1">
      <c r="A19" s="118" t="s">
        <v>66</v>
      </c>
      <c r="B19" s="175"/>
      <c r="C19" s="173"/>
      <c r="D19" s="173"/>
      <c r="E19" s="173"/>
      <c r="F19" s="173"/>
      <c r="G19" s="174"/>
      <c r="H19" s="158"/>
      <c r="I19" s="159"/>
      <c r="J19" s="119">
        <v>2</v>
      </c>
      <c r="K19" s="99" t="s">
        <v>72</v>
      </c>
      <c r="L19" s="168"/>
      <c r="M19" s="168"/>
      <c r="N19" s="168"/>
      <c r="O19" s="170"/>
      <c r="P19" s="149">
        <v>2</v>
      </c>
      <c r="Q19" s="157" t="s">
        <v>74</v>
      </c>
      <c r="R19" s="190"/>
      <c r="S19" s="164"/>
      <c r="T19" s="166"/>
      <c r="U19" s="42" t="s">
        <v>66</v>
      </c>
    </row>
    <row r="20" spans="1:21" ht="39.950000000000003" customHeight="1" thickBot="1">
      <c r="A20" s="120" t="s">
        <v>64</v>
      </c>
      <c r="B20" s="175"/>
      <c r="C20" s="173"/>
      <c r="D20" s="173"/>
      <c r="E20" s="173"/>
      <c r="F20" s="173"/>
      <c r="G20" s="174"/>
      <c r="H20" s="156">
        <v>2</v>
      </c>
      <c r="I20" s="179" t="s">
        <v>84</v>
      </c>
      <c r="J20" s="180"/>
      <c r="K20" s="181"/>
      <c r="L20" s="93">
        <v>2</v>
      </c>
      <c r="M20" s="121" t="s">
        <v>84</v>
      </c>
      <c r="N20" s="93">
        <v>2</v>
      </c>
      <c r="O20" s="121" t="s">
        <v>84</v>
      </c>
      <c r="P20" s="93">
        <v>2</v>
      </c>
      <c r="Q20" s="121" t="s">
        <v>84</v>
      </c>
      <c r="R20" s="87">
        <f>SUM(H20+J20+L20+N20+P20)</f>
        <v>8</v>
      </c>
      <c r="S20" s="122"/>
      <c r="T20" s="87"/>
      <c r="U20" s="43" t="s">
        <v>64</v>
      </c>
    </row>
    <row r="21" spans="1:21" ht="39.950000000000003" customHeight="1" thickBot="1">
      <c r="A21" s="90" t="s">
        <v>13</v>
      </c>
      <c r="B21" s="176"/>
      <c r="C21" s="177"/>
      <c r="D21" s="177"/>
      <c r="E21" s="177"/>
      <c r="F21" s="177"/>
      <c r="G21" s="178"/>
      <c r="H21" s="147">
        <v>5</v>
      </c>
      <c r="I21" s="179" t="s">
        <v>77</v>
      </c>
      <c r="J21" s="180"/>
      <c r="K21" s="181"/>
      <c r="L21" s="93">
        <v>5</v>
      </c>
      <c r="M21" s="121" t="s">
        <v>77</v>
      </c>
      <c r="N21" s="93">
        <v>3</v>
      </c>
      <c r="O21" s="121" t="s">
        <v>77</v>
      </c>
      <c r="P21" s="123">
        <v>4</v>
      </c>
      <c r="Q21" s="121" t="s">
        <v>77</v>
      </c>
      <c r="R21" s="87">
        <v>17</v>
      </c>
      <c r="S21" s="148">
        <v>1</v>
      </c>
      <c r="T21" s="150"/>
      <c r="U21" s="51" t="s">
        <v>13</v>
      </c>
    </row>
    <row r="22" spans="1:21" ht="39.950000000000003" customHeight="1">
      <c r="A22" s="61" t="s">
        <v>14</v>
      </c>
      <c r="B22" s="153">
        <v>3</v>
      </c>
      <c r="C22" s="124" t="s">
        <v>60</v>
      </c>
      <c r="D22" s="125">
        <v>3</v>
      </c>
      <c r="E22" s="126" t="s">
        <v>62</v>
      </c>
      <c r="F22" s="125">
        <v>3</v>
      </c>
      <c r="G22" s="127" t="s">
        <v>62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65">
        <v>61</v>
      </c>
      <c r="S22" s="196">
        <v>3</v>
      </c>
      <c r="T22" s="165">
        <v>7</v>
      </c>
      <c r="U22" s="45" t="s">
        <v>14</v>
      </c>
    </row>
    <row r="23" spans="1:21" ht="39.950000000000003" customHeight="1" thickBot="1">
      <c r="A23" s="66" t="s">
        <v>15</v>
      </c>
      <c r="B23" s="128">
        <v>2</v>
      </c>
      <c r="C23" s="129" t="s">
        <v>60</v>
      </c>
      <c r="D23" s="130">
        <v>2</v>
      </c>
      <c r="E23" s="131" t="s">
        <v>62</v>
      </c>
      <c r="F23" s="130">
        <v>2</v>
      </c>
      <c r="G23" s="132" t="s">
        <v>62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66"/>
      <c r="S23" s="197"/>
      <c r="T23" s="166"/>
      <c r="U23" s="2" t="s">
        <v>15</v>
      </c>
    </row>
    <row r="24" spans="1:21" ht="39.950000000000003" customHeight="1">
      <c r="A24" s="66" t="s">
        <v>16</v>
      </c>
      <c r="B24" s="171"/>
      <c r="C24" s="172"/>
      <c r="D24" s="172"/>
      <c r="E24" s="172"/>
      <c r="F24" s="172"/>
      <c r="G24" s="182"/>
      <c r="H24" s="133">
        <v>5</v>
      </c>
      <c r="I24" s="134" t="s">
        <v>60</v>
      </c>
      <c r="J24" s="125">
        <v>5</v>
      </c>
      <c r="K24" s="134" t="s">
        <v>62</v>
      </c>
      <c r="L24" s="125">
        <v>4</v>
      </c>
      <c r="M24" s="135" t="s">
        <v>61</v>
      </c>
      <c r="N24" s="125">
        <v>3</v>
      </c>
      <c r="O24" s="135" t="s">
        <v>61</v>
      </c>
      <c r="P24" s="136">
        <v>3</v>
      </c>
      <c r="Q24" s="135" t="s">
        <v>61</v>
      </c>
      <c r="R24" s="166"/>
      <c r="S24" s="197"/>
      <c r="T24" s="166"/>
      <c r="U24" s="2" t="s">
        <v>16</v>
      </c>
    </row>
    <row r="25" spans="1:21" ht="39.950000000000003" customHeight="1" thickBot="1">
      <c r="A25" s="66" t="s">
        <v>17</v>
      </c>
      <c r="B25" s="175"/>
      <c r="C25" s="173"/>
      <c r="D25" s="173"/>
      <c r="E25" s="173"/>
      <c r="F25" s="173"/>
      <c r="G25" s="174"/>
      <c r="H25" s="137">
        <v>3</v>
      </c>
      <c r="I25" s="138" t="s">
        <v>60</v>
      </c>
      <c r="J25" s="168"/>
      <c r="K25" s="168"/>
      <c r="L25" s="149">
        <v>5</v>
      </c>
      <c r="M25" s="138" t="s">
        <v>60</v>
      </c>
      <c r="N25" s="149">
        <v>8</v>
      </c>
      <c r="O25" s="139" t="s">
        <v>61</v>
      </c>
      <c r="P25" s="200"/>
      <c r="Q25" s="201"/>
      <c r="R25" s="166"/>
      <c r="S25" s="197"/>
      <c r="T25" s="166"/>
      <c r="U25" s="2" t="s">
        <v>17</v>
      </c>
    </row>
    <row r="26" spans="1:21" ht="39.950000000000003" customHeight="1" thickBot="1">
      <c r="A26" s="140" t="s">
        <v>18</v>
      </c>
      <c r="B26" s="176"/>
      <c r="C26" s="177"/>
      <c r="D26" s="177"/>
      <c r="E26" s="177"/>
      <c r="F26" s="177"/>
      <c r="G26" s="178"/>
      <c r="H26" s="183"/>
      <c r="I26" s="194"/>
      <c r="J26" s="141">
        <v>3</v>
      </c>
      <c r="K26" s="121" t="s">
        <v>62</v>
      </c>
      <c r="L26" s="183"/>
      <c r="M26" s="199"/>
      <c r="N26" s="194"/>
      <c r="O26" s="194"/>
      <c r="P26" s="123">
        <v>7</v>
      </c>
      <c r="Q26" s="135" t="s">
        <v>86</v>
      </c>
      <c r="R26" s="190"/>
      <c r="S26" s="198"/>
      <c r="T26" s="190"/>
      <c r="U26" s="46" t="s">
        <v>18</v>
      </c>
    </row>
    <row r="27" spans="1:21" ht="39.950000000000003" customHeight="1" thickBot="1">
      <c r="A27" s="88" t="s">
        <v>1</v>
      </c>
      <c r="B27" s="160">
        <f>SUM(B3+B4+B5+B6+B7+B8+B9+B10+B11+B12+B14+B15+B22+B23)</f>
        <v>32</v>
      </c>
      <c r="C27" s="178"/>
      <c r="D27" s="176">
        <f>SUM(D3+D4+D5+D7+D8+D9+D10+D11+D12+D14+D15+D22+D23)</f>
        <v>32</v>
      </c>
      <c r="E27" s="178"/>
      <c r="F27" s="176">
        <f>SUM(F3+F4+F5+F7+F8+F9+F10+F11+F12+F14+F15+F22+F23)</f>
        <v>32</v>
      </c>
      <c r="G27" s="178"/>
      <c r="H27" s="160">
        <f>SUM(H3+H4+H5+H7+H8+H14+H15+H21+H24+H25)</f>
        <v>32</v>
      </c>
      <c r="I27" s="162"/>
      <c r="J27" s="160">
        <f>SUM(J3+J4+J5+J7+J8+J14+J15+J21+J24+J26)</f>
        <v>26</v>
      </c>
      <c r="K27" s="162"/>
      <c r="L27" s="160">
        <f>SUM(L3+L4+L5+L7+L8+L14+L15+L21+L24+L25)</f>
        <v>32</v>
      </c>
      <c r="M27" s="162"/>
      <c r="N27" s="160">
        <f>SUM(N3+N4+N5+N7+N8+N14+N15+N21+N24+N25)</f>
        <v>32</v>
      </c>
      <c r="O27" s="162"/>
      <c r="P27" s="160">
        <f>SUM(P3+P4+P5+P7+P8+P14+P15+P21+P24+P26)</f>
        <v>32</v>
      </c>
      <c r="Q27" s="162"/>
      <c r="R27" s="160"/>
      <c r="S27" s="161"/>
      <c r="T27" s="161"/>
      <c r="U27" s="6"/>
    </row>
    <row r="28" spans="1:21" ht="39.950000000000003" customHeight="1" thickBot="1">
      <c r="A28" s="142"/>
      <c r="B28" s="160" t="s">
        <v>3</v>
      </c>
      <c r="C28" s="162"/>
      <c r="D28" s="160" t="s">
        <v>9</v>
      </c>
      <c r="E28" s="162"/>
      <c r="F28" s="160" t="s">
        <v>4</v>
      </c>
      <c r="G28" s="183"/>
      <c r="H28" s="160" t="s">
        <v>5</v>
      </c>
      <c r="I28" s="162"/>
      <c r="J28" s="160" t="s">
        <v>6</v>
      </c>
      <c r="K28" s="162"/>
      <c r="L28" s="160" t="s">
        <v>7</v>
      </c>
      <c r="M28" s="162"/>
      <c r="N28" s="160" t="s">
        <v>8</v>
      </c>
      <c r="O28" s="162"/>
      <c r="P28" s="160" t="s">
        <v>10</v>
      </c>
      <c r="Q28" s="162"/>
      <c r="R28" s="143"/>
      <c r="S28" s="143"/>
      <c r="T28" s="143"/>
    </row>
    <row r="29" spans="1:21" ht="20.100000000000001" customHeight="1">
      <c r="A29" s="4"/>
      <c r="B29" s="7"/>
      <c r="C29" s="52"/>
      <c r="D29" s="7"/>
      <c r="E29" s="5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</row>
    <row r="30" spans="1:21" ht="20.100000000000001" customHeight="1">
      <c r="A30" s="4"/>
      <c r="C30" s="53"/>
      <c r="D30" s="4"/>
      <c r="E30" s="56"/>
      <c r="F30" s="5"/>
      <c r="G30" s="4"/>
      <c r="H30" s="5"/>
      <c r="I30" s="4"/>
      <c r="J30" s="5"/>
      <c r="K30" s="4"/>
      <c r="L30" s="5"/>
      <c r="M30" s="4"/>
    </row>
    <row r="31" spans="1:21" ht="20.100000000000001" customHeight="1">
      <c r="A31" s="4"/>
      <c r="C31" s="53"/>
      <c r="D31" s="4"/>
      <c r="E31" s="56"/>
      <c r="F31" s="5"/>
      <c r="G31" s="4"/>
      <c r="H31" s="5"/>
      <c r="J31" s="5"/>
      <c r="K31" s="4"/>
      <c r="L31" s="5"/>
      <c r="M31" s="4"/>
    </row>
    <row r="33" spans="13:13">
      <c r="M33" t="s">
        <v>79</v>
      </c>
    </row>
  </sheetData>
  <sortState ref="A26:E50">
    <sortCondition ref="A56"/>
  </sortState>
  <mergeCells count="54">
    <mergeCell ref="I3:K3"/>
    <mergeCell ref="R22:R26"/>
    <mergeCell ref="R27:T27"/>
    <mergeCell ref="R15:R19"/>
    <mergeCell ref="R4:R5"/>
    <mergeCell ref="S4:S5"/>
    <mergeCell ref="T4:T5"/>
    <mergeCell ref="H16:Q16"/>
    <mergeCell ref="H9:Q13"/>
    <mergeCell ref="S22:S26"/>
    <mergeCell ref="T22:T26"/>
    <mergeCell ref="N26:O26"/>
    <mergeCell ref="L26:M26"/>
    <mergeCell ref="H22:Q23"/>
    <mergeCell ref="P25:Q25"/>
    <mergeCell ref="H26:I26"/>
    <mergeCell ref="A1:T1"/>
    <mergeCell ref="B2:C2"/>
    <mergeCell ref="F2:G2"/>
    <mergeCell ref="H2:I2"/>
    <mergeCell ref="J2:K2"/>
    <mergeCell ref="L2:M2"/>
    <mergeCell ref="N2:O2"/>
    <mergeCell ref="D2:E2"/>
    <mergeCell ref="P2:Q2"/>
    <mergeCell ref="B28:C28"/>
    <mergeCell ref="D28:E28"/>
    <mergeCell ref="F28:G28"/>
    <mergeCell ref="H28:I28"/>
    <mergeCell ref="J28:K28"/>
    <mergeCell ref="L28:M28"/>
    <mergeCell ref="N28:O28"/>
    <mergeCell ref="P28:Q28"/>
    <mergeCell ref="P27:Q27"/>
    <mergeCell ref="N27:O27"/>
    <mergeCell ref="L27:M27"/>
    <mergeCell ref="B24:G26"/>
    <mergeCell ref="J27:K27"/>
    <mergeCell ref="H27:I27"/>
    <mergeCell ref="F27:G27"/>
    <mergeCell ref="D27:E27"/>
    <mergeCell ref="B27:C27"/>
    <mergeCell ref="J25:K25"/>
    <mergeCell ref="H19:I19"/>
    <mergeCell ref="D6:Q6"/>
    <mergeCell ref="S15:S19"/>
    <mergeCell ref="T15:T19"/>
    <mergeCell ref="J18:K18"/>
    <mergeCell ref="L19:M19"/>
    <mergeCell ref="P18:Q18"/>
    <mergeCell ref="N19:O19"/>
    <mergeCell ref="B17:G21"/>
    <mergeCell ref="I21:K21"/>
    <mergeCell ref="I20:K20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8" scale="55" orientation="landscape" r:id="rId1"/>
  <ignoredErrors>
    <ignoredError sqref="J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Normal="100" workbookViewId="0">
      <selection activeCell="M44" sqref="M44"/>
    </sheetView>
  </sheetViews>
  <sheetFormatPr defaultRowHeight="15"/>
  <cols>
    <col min="1" max="1" width="87.42578125" bestFit="1" customWidth="1"/>
    <col min="2" max="2" width="3" bestFit="1" customWidth="1"/>
    <col min="3" max="3" width="14.85546875" bestFit="1" customWidth="1"/>
    <col min="4" max="4" width="3" bestFit="1" customWidth="1"/>
    <col min="5" max="5" width="5" bestFit="1" customWidth="1"/>
    <col min="6" max="6" width="4.7109375" style="1" customWidth="1"/>
    <col min="7" max="7" width="4.7109375" customWidth="1"/>
    <col min="8" max="8" width="4.7109375" style="1" customWidth="1"/>
    <col min="9" max="9" width="4.7109375" customWidth="1"/>
    <col min="10" max="10" width="3" style="1" bestFit="1" customWidth="1"/>
    <col min="11" max="11" width="15" customWidth="1"/>
    <col min="12" max="12" width="3" style="1" bestFit="1" customWidth="1"/>
    <col min="13" max="13" width="15" bestFit="1" customWidth="1"/>
    <col min="14" max="14" width="3" bestFit="1" customWidth="1"/>
    <col min="15" max="15" width="15" customWidth="1"/>
    <col min="16" max="16" width="3" style="1" bestFit="1" customWidth="1"/>
    <col min="17" max="17" width="15" bestFit="1" customWidth="1"/>
    <col min="18" max="18" width="3" bestFit="1" customWidth="1"/>
    <col min="19" max="19" width="14.85546875" bestFit="1" customWidth="1"/>
    <col min="20" max="20" width="8.5703125" bestFit="1" customWidth="1"/>
    <col min="21" max="21" width="12" bestFit="1" customWidth="1"/>
    <col min="22" max="22" width="14.5703125" bestFit="1" customWidth="1"/>
    <col min="23" max="23" width="122" bestFit="1" customWidth="1"/>
  </cols>
  <sheetData>
    <row r="1" spans="1:9" ht="15.75" thickBot="1">
      <c r="A1" s="225" t="s">
        <v>52</v>
      </c>
      <c r="B1" s="226"/>
      <c r="C1" s="226"/>
      <c r="D1" s="226"/>
      <c r="E1" s="226"/>
      <c r="F1" s="226"/>
      <c r="G1" s="226"/>
      <c r="H1" s="226"/>
      <c r="I1" s="227"/>
    </row>
    <row r="2" spans="1:9" ht="31.5" customHeight="1" thickBot="1">
      <c r="A2" s="18" t="s">
        <v>45</v>
      </c>
      <c r="B2" s="231" t="s">
        <v>46</v>
      </c>
      <c r="C2" s="232"/>
      <c r="D2" s="233"/>
      <c r="E2" s="245" t="s">
        <v>48</v>
      </c>
      <c r="F2" s="235"/>
      <c r="G2" s="235"/>
      <c r="H2" s="235"/>
      <c r="I2" s="236"/>
    </row>
    <row r="3" spans="1:9" ht="19.5" customHeight="1" thickBot="1">
      <c r="A3" s="237"/>
      <c r="B3" s="237"/>
      <c r="C3" s="237"/>
      <c r="D3" s="238"/>
      <c r="E3" s="16">
        <v>1</v>
      </c>
      <c r="F3" s="17">
        <v>2</v>
      </c>
      <c r="G3" s="17">
        <v>3</v>
      </c>
      <c r="H3" s="17">
        <v>4</v>
      </c>
      <c r="I3" s="30">
        <v>5</v>
      </c>
    </row>
    <row r="4" spans="1:9" ht="15.75">
      <c r="A4" s="8" t="s">
        <v>20</v>
      </c>
      <c r="B4" s="239" t="s">
        <v>47</v>
      </c>
      <c r="C4" s="240"/>
      <c r="D4" s="241"/>
      <c r="E4" s="28">
        <v>99</v>
      </c>
      <c r="F4" s="15">
        <v>132</v>
      </c>
      <c r="G4" s="15">
        <v>132</v>
      </c>
      <c r="H4" s="15">
        <v>132</v>
      </c>
      <c r="I4" s="29">
        <v>132</v>
      </c>
    </row>
    <row r="5" spans="1:9" ht="15.75">
      <c r="A5" s="9" t="s">
        <v>21</v>
      </c>
      <c r="B5" s="202" t="s">
        <v>47</v>
      </c>
      <c r="C5" s="203"/>
      <c r="D5" s="204"/>
      <c r="E5" s="22">
        <v>66</v>
      </c>
      <c r="F5" s="13">
        <v>66</v>
      </c>
      <c r="G5" s="14">
        <v>66</v>
      </c>
      <c r="H5" s="14">
        <v>66</v>
      </c>
      <c r="I5" s="23">
        <v>66</v>
      </c>
    </row>
    <row r="6" spans="1:9" ht="15.75">
      <c r="A6" s="9" t="s">
        <v>23</v>
      </c>
      <c r="B6" s="202" t="s">
        <v>47</v>
      </c>
      <c r="C6" s="203"/>
      <c r="D6" s="204"/>
      <c r="E6" s="22">
        <v>99</v>
      </c>
      <c r="F6" s="13">
        <v>99</v>
      </c>
      <c r="G6" s="14">
        <v>99</v>
      </c>
      <c r="H6" s="14">
        <v>99</v>
      </c>
      <c r="I6" s="23">
        <v>99</v>
      </c>
    </row>
    <row r="7" spans="1:9" ht="15.75">
      <c r="A7" s="9" t="s">
        <v>24</v>
      </c>
      <c r="B7" s="202" t="s">
        <v>47</v>
      </c>
      <c r="C7" s="203"/>
      <c r="D7" s="204"/>
      <c r="E7" s="22">
        <v>132</v>
      </c>
      <c r="F7" s="13">
        <v>132</v>
      </c>
      <c r="G7" s="14">
        <v>99</v>
      </c>
      <c r="H7" s="14">
        <v>99</v>
      </c>
      <c r="I7" s="23">
        <v>99</v>
      </c>
    </row>
    <row r="8" spans="1:9" ht="15.75">
      <c r="A8" s="9" t="s">
        <v>26</v>
      </c>
      <c r="B8" s="215" t="s">
        <v>49</v>
      </c>
      <c r="C8" s="216"/>
      <c r="D8" s="217"/>
      <c r="E8" s="22">
        <v>66</v>
      </c>
      <c r="F8" s="13">
        <v>66</v>
      </c>
      <c r="G8" s="221"/>
      <c r="H8" s="222"/>
      <c r="I8" s="223"/>
    </row>
    <row r="9" spans="1:9" ht="15.75">
      <c r="A9" s="9" t="s">
        <v>28</v>
      </c>
      <c r="B9" s="215" t="s">
        <v>49</v>
      </c>
      <c r="C9" s="216"/>
      <c r="D9" s="217"/>
      <c r="E9" s="22">
        <v>66</v>
      </c>
      <c r="F9" s="13">
        <v>66</v>
      </c>
      <c r="G9" s="221"/>
      <c r="H9" s="222"/>
      <c r="I9" s="223"/>
    </row>
    <row r="10" spans="1:9" ht="15.75">
      <c r="A10" s="10" t="s">
        <v>31</v>
      </c>
      <c r="B10" s="215" t="s">
        <v>49</v>
      </c>
      <c r="C10" s="216"/>
      <c r="D10" s="217"/>
      <c r="E10" s="22">
        <v>33</v>
      </c>
      <c r="F10" s="13">
        <v>66</v>
      </c>
      <c r="G10" s="221"/>
      <c r="H10" s="222"/>
      <c r="I10" s="223"/>
    </row>
    <row r="11" spans="1:9" ht="15.75">
      <c r="A11" s="10" t="s">
        <v>32</v>
      </c>
      <c r="B11" s="215" t="s">
        <v>49</v>
      </c>
      <c r="C11" s="216"/>
      <c r="D11" s="217"/>
      <c r="E11" s="22">
        <v>33</v>
      </c>
      <c r="F11" s="13">
        <v>66</v>
      </c>
      <c r="G11" s="221"/>
      <c r="H11" s="222"/>
      <c r="I11" s="223"/>
    </row>
    <row r="12" spans="1:9" ht="15.75">
      <c r="A12" s="9" t="s">
        <v>33</v>
      </c>
      <c r="B12" s="202">
        <v>1</v>
      </c>
      <c r="C12" s="203"/>
      <c r="D12" s="204"/>
      <c r="E12" s="22">
        <v>33</v>
      </c>
      <c r="F12" s="224"/>
      <c r="G12" s="212"/>
      <c r="H12" s="212"/>
      <c r="I12" s="213"/>
    </row>
    <row r="13" spans="1:9" ht="15.75">
      <c r="A13" s="11" t="s">
        <v>34</v>
      </c>
      <c r="B13" s="215" t="s">
        <v>49</v>
      </c>
      <c r="C13" s="216"/>
      <c r="D13" s="217"/>
      <c r="E13" s="22">
        <v>66</v>
      </c>
      <c r="F13" s="13">
        <v>66</v>
      </c>
      <c r="G13" s="221"/>
      <c r="H13" s="222"/>
      <c r="I13" s="223"/>
    </row>
    <row r="14" spans="1:9" ht="15.75">
      <c r="A14" s="11" t="s">
        <v>35</v>
      </c>
      <c r="B14" s="215" t="s">
        <v>49</v>
      </c>
      <c r="C14" s="216"/>
      <c r="D14" s="217"/>
      <c r="E14" s="22">
        <v>99</v>
      </c>
      <c r="F14" s="13">
        <v>99</v>
      </c>
      <c r="G14" s="221"/>
      <c r="H14" s="222"/>
      <c r="I14" s="223"/>
    </row>
    <row r="15" spans="1:9" ht="15.75">
      <c r="A15" s="11" t="s">
        <v>36</v>
      </c>
      <c r="B15" s="215" t="s">
        <v>50</v>
      </c>
      <c r="C15" s="216"/>
      <c r="D15" s="217"/>
      <c r="E15" s="211"/>
      <c r="F15" s="214"/>
      <c r="G15" s="14">
        <v>165</v>
      </c>
      <c r="H15" s="14">
        <v>165</v>
      </c>
      <c r="I15" s="23">
        <v>99</v>
      </c>
    </row>
    <row r="16" spans="1:9" ht="15.75">
      <c r="A16" s="33" t="s">
        <v>37</v>
      </c>
      <c r="B16" s="242" t="s">
        <v>50</v>
      </c>
      <c r="C16" s="243"/>
      <c r="D16" s="244"/>
      <c r="E16" s="211"/>
      <c r="F16" s="214"/>
      <c r="G16" s="37">
        <v>99</v>
      </c>
      <c r="H16" s="37">
        <v>165</v>
      </c>
      <c r="I16" s="38">
        <v>264</v>
      </c>
    </row>
    <row r="17" spans="1:9" ht="15.75">
      <c r="A17" s="11" t="s">
        <v>38</v>
      </c>
      <c r="B17" s="215" t="s">
        <v>50</v>
      </c>
      <c r="C17" s="216"/>
      <c r="D17" s="217"/>
      <c r="E17" s="211"/>
      <c r="F17" s="214"/>
      <c r="G17" s="14">
        <v>165</v>
      </c>
      <c r="H17" s="14">
        <v>132</v>
      </c>
      <c r="I17" s="23">
        <v>99</v>
      </c>
    </row>
    <row r="18" spans="1:9" ht="15.75">
      <c r="A18" s="11" t="s">
        <v>39</v>
      </c>
      <c r="B18" s="215" t="s">
        <v>50</v>
      </c>
      <c r="C18" s="216"/>
      <c r="D18" s="217"/>
      <c r="E18" s="211"/>
      <c r="F18" s="212"/>
      <c r="G18" s="212"/>
      <c r="H18" s="212"/>
      <c r="I18" s="213"/>
    </row>
    <row r="19" spans="1:9" ht="15.75">
      <c r="A19" s="11" t="s">
        <v>41</v>
      </c>
      <c r="B19" s="202" t="s">
        <v>47</v>
      </c>
      <c r="C19" s="203"/>
      <c r="D19" s="204"/>
      <c r="E19" s="22">
        <v>165</v>
      </c>
      <c r="F19" s="13">
        <v>99</v>
      </c>
      <c r="G19" s="14">
        <v>132</v>
      </c>
      <c r="H19" s="14">
        <v>99</v>
      </c>
      <c r="I19" s="23">
        <v>99</v>
      </c>
    </row>
    <row r="20" spans="1:9" ht="15.75">
      <c r="A20" s="9" t="s">
        <v>43</v>
      </c>
      <c r="B20" s="202" t="s">
        <v>47</v>
      </c>
      <c r="C20" s="203"/>
      <c r="D20" s="204"/>
      <c r="E20" s="22">
        <v>66</v>
      </c>
      <c r="F20" s="13">
        <v>66</v>
      </c>
      <c r="G20" s="14">
        <v>66</v>
      </c>
      <c r="H20" s="14">
        <v>66</v>
      </c>
      <c r="I20" s="23">
        <v>66</v>
      </c>
    </row>
    <row r="21" spans="1:9" ht="16.5" thickBot="1">
      <c r="A21" s="12" t="s">
        <v>44</v>
      </c>
      <c r="B21" s="205" t="s">
        <v>47</v>
      </c>
      <c r="C21" s="206"/>
      <c r="D21" s="207"/>
      <c r="E21" s="24">
        <v>33</v>
      </c>
      <c r="F21" s="25">
        <v>33</v>
      </c>
      <c r="G21" s="26">
        <v>33</v>
      </c>
      <c r="H21" s="26">
        <v>33</v>
      </c>
      <c r="I21" s="27">
        <v>33</v>
      </c>
    </row>
    <row r="22" spans="1:9" ht="29.25" customHeight="1" thickBot="1">
      <c r="A22" s="208" t="s">
        <v>51</v>
      </c>
      <c r="B22" s="209"/>
      <c r="C22" s="209"/>
      <c r="D22" s="209"/>
      <c r="E22" s="19">
        <f>SUM(E4+E5+E6+E7+E8+E9+E10+E11+E12+E13+E14+E19+E20+E21)</f>
        <v>1056</v>
      </c>
      <c r="F22" s="20">
        <f>SUM(F4+F5+F6+F7+F8+F9+F10+F11+F13+F14+F19+F20+F21)</f>
        <v>1056</v>
      </c>
      <c r="G22" s="20">
        <f>SUM(G4+G5+G6+G7+G15+G16+G17+G19+G20+G21)</f>
        <v>1056</v>
      </c>
      <c r="H22" s="20">
        <f>SUM(H4+H5+H6+H7+H15+H16+H17+H19+H20+H21)</f>
        <v>1056</v>
      </c>
      <c r="I22" s="21">
        <f>SUM(I4+I5+I6+I7+I15+I16+I17+I19+I20+I21)</f>
        <v>1056</v>
      </c>
    </row>
    <row r="23" spans="1:9" ht="15.75" thickBot="1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9" ht="15.75" thickBot="1">
      <c r="A24" s="228" t="s">
        <v>53</v>
      </c>
      <c r="B24" s="229"/>
      <c r="C24" s="229"/>
      <c r="D24" s="229"/>
      <c r="E24" s="229"/>
      <c r="F24" s="229"/>
      <c r="G24" s="229"/>
      <c r="H24" s="229"/>
      <c r="I24" s="230"/>
    </row>
    <row r="25" spans="1:9" ht="31.5" customHeight="1" thickBot="1">
      <c r="A25" s="18" t="s">
        <v>45</v>
      </c>
      <c r="B25" s="231" t="s">
        <v>46</v>
      </c>
      <c r="C25" s="232"/>
      <c r="D25" s="233"/>
      <c r="E25" s="234" t="s">
        <v>48</v>
      </c>
      <c r="F25" s="235"/>
      <c r="G25" s="235"/>
      <c r="H25" s="235"/>
      <c r="I25" s="236"/>
    </row>
    <row r="26" spans="1:9" ht="16.5" thickBot="1">
      <c r="A26" s="237"/>
      <c r="B26" s="237"/>
      <c r="C26" s="237"/>
      <c r="D26" s="238"/>
      <c r="E26" s="16">
        <v>1</v>
      </c>
      <c r="F26" s="17">
        <v>2</v>
      </c>
      <c r="G26" s="17">
        <v>3</v>
      </c>
      <c r="H26" s="17">
        <v>4</v>
      </c>
      <c r="I26" s="30">
        <v>5</v>
      </c>
    </row>
    <row r="27" spans="1:9" ht="15.75">
      <c r="A27" s="8" t="s">
        <v>20</v>
      </c>
      <c r="B27" s="239" t="s">
        <v>47</v>
      </c>
      <c r="C27" s="240"/>
      <c r="D27" s="241"/>
      <c r="E27" s="28">
        <v>99</v>
      </c>
      <c r="F27" s="31">
        <v>132</v>
      </c>
      <c r="G27" s="31">
        <v>132</v>
      </c>
      <c r="H27" s="31">
        <v>132</v>
      </c>
      <c r="I27" s="32">
        <v>132</v>
      </c>
    </row>
    <row r="28" spans="1:9" ht="15.75">
      <c r="A28" s="9" t="s">
        <v>21</v>
      </c>
      <c r="B28" s="202" t="s">
        <v>47</v>
      </c>
      <c r="C28" s="203"/>
      <c r="D28" s="204"/>
      <c r="E28" s="22">
        <v>66</v>
      </c>
      <c r="F28" s="13">
        <v>66</v>
      </c>
      <c r="G28" s="14">
        <v>66</v>
      </c>
      <c r="H28" s="14">
        <v>66</v>
      </c>
      <c r="I28" s="23">
        <v>66</v>
      </c>
    </row>
    <row r="29" spans="1:9" ht="15.75">
      <c r="A29" s="9" t="s">
        <v>23</v>
      </c>
      <c r="B29" s="202" t="s">
        <v>47</v>
      </c>
      <c r="C29" s="203"/>
      <c r="D29" s="204"/>
      <c r="E29" s="22">
        <v>99</v>
      </c>
      <c r="F29" s="13">
        <v>99</v>
      </c>
      <c r="G29" s="14">
        <v>99</v>
      </c>
      <c r="H29" s="14">
        <v>99</v>
      </c>
      <c r="I29" s="23">
        <v>99</v>
      </c>
    </row>
    <row r="30" spans="1:9" ht="15.75">
      <c r="A30" s="9" t="s">
        <v>24</v>
      </c>
      <c r="B30" s="202" t="s">
        <v>47</v>
      </c>
      <c r="C30" s="203"/>
      <c r="D30" s="204"/>
      <c r="E30" s="22">
        <v>132</v>
      </c>
      <c r="F30" s="13">
        <v>132</v>
      </c>
      <c r="G30" s="14">
        <v>99</v>
      </c>
      <c r="H30" s="14">
        <v>99</v>
      </c>
      <c r="I30" s="23">
        <v>99</v>
      </c>
    </row>
    <row r="31" spans="1:9" ht="15.75">
      <c r="A31" s="9" t="s">
        <v>26</v>
      </c>
      <c r="B31" s="215" t="s">
        <v>49</v>
      </c>
      <c r="C31" s="216"/>
      <c r="D31" s="217"/>
      <c r="E31" s="22">
        <v>66</v>
      </c>
      <c r="F31" s="13">
        <v>66</v>
      </c>
      <c r="G31" s="221"/>
      <c r="H31" s="222"/>
      <c r="I31" s="223"/>
    </row>
    <row r="32" spans="1:9" ht="15.75">
      <c r="A32" s="9" t="s">
        <v>28</v>
      </c>
      <c r="B32" s="215" t="s">
        <v>49</v>
      </c>
      <c r="C32" s="216"/>
      <c r="D32" s="217"/>
      <c r="E32" s="22">
        <v>66</v>
      </c>
      <c r="F32" s="13">
        <v>66</v>
      </c>
      <c r="G32" s="221"/>
      <c r="H32" s="222"/>
      <c r="I32" s="223"/>
    </row>
    <row r="33" spans="1:9" ht="15.75">
      <c r="A33" s="10" t="s">
        <v>31</v>
      </c>
      <c r="B33" s="215" t="s">
        <v>49</v>
      </c>
      <c r="C33" s="216"/>
      <c r="D33" s="217"/>
      <c r="E33" s="22">
        <v>33</v>
      </c>
      <c r="F33" s="13">
        <v>66</v>
      </c>
      <c r="G33" s="221"/>
      <c r="H33" s="222"/>
      <c r="I33" s="223"/>
    </row>
    <row r="34" spans="1:9" ht="15.75">
      <c r="A34" s="10" t="s">
        <v>32</v>
      </c>
      <c r="B34" s="215" t="s">
        <v>49</v>
      </c>
      <c r="C34" s="216"/>
      <c r="D34" s="217"/>
      <c r="E34" s="22">
        <v>33</v>
      </c>
      <c r="F34" s="13">
        <v>66</v>
      </c>
      <c r="G34" s="221"/>
      <c r="H34" s="222"/>
      <c r="I34" s="223"/>
    </row>
    <row r="35" spans="1:9" ht="15.75">
      <c r="A35" s="9" t="s">
        <v>33</v>
      </c>
      <c r="B35" s="202">
        <v>1</v>
      </c>
      <c r="C35" s="203"/>
      <c r="D35" s="204"/>
      <c r="E35" s="22">
        <v>33</v>
      </c>
      <c r="F35" s="224"/>
      <c r="G35" s="212"/>
      <c r="H35" s="212"/>
      <c r="I35" s="213"/>
    </row>
    <row r="36" spans="1:9" ht="15.75">
      <c r="A36" s="11" t="s">
        <v>34</v>
      </c>
      <c r="B36" s="215" t="s">
        <v>49</v>
      </c>
      <c r="C36" s="216"/>
      <c r="D36" s="217"/>
      <c r="E36" s="22">
        <v>66</v>
      </c>
      <c r="F36" s="13">
        <v>66</v>
      </c>
      <c r="G36" s="221"/>
      <c r="H36" s="222"/>
      <c r="I36" s="223"/>
    </row>
    <row r="37" spans="1:9" ht="15.75">
      <c r="A37" s="11" t="s">
        <v>35</v>
      </c>
      <c r="B37" s="215" t="s">
        <v>49</v>
      </c>
      <c r="C37" s="216"/>
      <c r="D37" s="217"/>
      <c r="E37" s="22">
        <v>99</v>
      </c>
      <c r="F37" s="13">
        <v>99</v>
      </c>
      <c r="G37" s="221"/>
      <c r="H37" s="222"/>
      <c r="I37" s="223"/>
    </row>
    <row r="38" spans="1:9" ht="15.75">
      <c r="A38" s="11" t="s">
        <v>36</v>
      </c>
      <c r="B38" s="215" t="s">
        <v>50</v>
      </c>
      <c r="C38" s="216"/>
      <c r="D38" s="217"/>
      <c r="E38" s="211"/>
      <c r="F38" s="214"/>
      <c r="G38" s="14">
        <v>165</v>
      </c>
      <c r="H38" s="14">
        <v>165</v>
      </c>
      <c r="I38" s="23">
        <v>132</v>
      </c>
    </row>
    <row r="39" spans="1:9" ht="15.75">
      <c r="A39" s="11" t="s">
        <v>37</v>
      </c>
      <c r="B39" s="215" t="s">
        <v>50</v>
      </c>
      <c r="C39" s="216"/>
      <c r="D39" s="217"/>
      <c r="E39" s="211"/>
      <c r="F39" s="212"/>
      <c r="G39" s="212"/>
      <c r="H39" s="212"/>
      <c r="I39" s="213"/>
    </row>
    <row r="40" spans="1:9" ht="15.75">
      <c r="A40" s="11" t="s">
        <v>38</v>
      </c>
      <c r="B40" s="215" t="s">
        <v>50</v>
      </c>
      <c r="C40" s="216"/>
      <c r="D40" s="217"/>
      <c r="E40" s="211"/>
      <c r="F40" s="214"/>
      <c r="G40" s="14">
        <v>165</v>
      </c>
      <c r="H40" s="14">
        <v>132</v>
      </c>
      <c r="I40" s="23">
        <v>99</v>
      </c>
    </row>
    <row r="41" spans="1:9" ht="15.75">
      <c r="A41" s="34" t="s">
        <v>39</v>
      </c>
      <c r="B41" s="218" t="s">
        <v>50</v>
      </c>
      <c r="C41" s="219"/>
      <c r="D41" s="220"/>
      <c r="E41" s="211"/>
      <c r="F41" s="214"/>
      <c r="G41" s="35">
        <v>99</v>
      </c>
      <c r="H41" s="35">
        <v>165</v>
      </c>
      <c r="I41" s="36">
        <v>231</v>
      </c>
    </row>
    <row r="42" spans="1:9" ht="15.75">
      <c r="A42" s="11" t="s">
        <v>41</v>
      </c>
      <c r="B42" s="202" t="s">
        <v>47</v>
      </c>
      <c r="C42" s="203"/>
      <c r="D42" s="204"/>
      <c r="E42" s="22">
        <v>165</v>
      </c>
      <c r="F42" s="13">
        <v>99</v>
      </c>
      <c r="G42" s="14">
        <v>132</v>
      </c>
      <c r="H42" s="14">
        <v>99</v>
      </c>
      <c r="I42" s="23">
        <v>99</v>
      </c>
    </row>
    <row r="43" spans="1:9" ht="15.75">
      <c r="A43" s="9" t="s">
        <v>43</v>
      </c>
      <c r="B43" s="202" t="s">
        <v>47</v>
      </c>
      <c r="C43" s="203"/>
      <c r="D43" s="204"/>
      <c r="E43" s="22">
        <v>66</v>
      </c>
      <c r="F43" s="13">
        <v>66</v>
      </c>
      <c r="G43" s="14">
        <v>66</v>
      </c>
      <c r="H43" s="14">
        <v>66</v>
      </c>
      <c r="I43" s="23">
        <v>66</v>
      </c>
    </row>
    <row r="44" spans="1:9" ht="16.5" thickBot="1">
      <c r="A44" s="12" t="s">
        <v>44</v>
      </c>
      <c r="B44" s="205" t="s">
        <v>47</v>
      </c>
      <c r="C44" s="206"/>
      <c r="D44" s="207"/>
      <c r="E44" s="24">
        <v>33</v>
      </c>
      <c r="F44" s="25">
        <v>33</v>
      </c>
      <c r="G44" s="26">
        <v>33</v>
      </c>
      <c r="H44" s="26">
        <v>33</v>
      </c>
      <c r="I44" s="27">
        <v>33</v>
      </c>
    </row>
    <row r="45" spans="1:9" ht="19.5" thickBot="1">
      <c r="A45" s="208" t="s">
        <v>51</v>
      </c>
      <c r="B45" s="209"/>
      <c r="C45" s="209"/>
      <c r="D45" s="209"/>
      <c r="E45" s="19">
        <f>SUM(E27+E28+E29+E30+E31+E32+E33+E34+E35+E36+E37+E42+E43+E44)</f>
        <v>1056</v>
      </c>
      <c r="F45" s="20">
        <f>SUM(F27+F28+F29+F30+F31+F32+F33+F34+F36+F37+F42+F43+F44)</f>
        <v>1056</v>
      </c>
      <c r="G45" s="20">
        <f>SUM(G27+G28+G29+G30+G38+G40+G41+G42+G43+G44)</f>
        <v>1056</v>
      </c>
      <c r="H45" s="20">
        <f>SUM(H27+H28+H29+H30+H38+H40+H41+H42+H43+H44)</f>
        <v>1056</v>
      </c>
      <c r="I45" s="20">
        <f>SUM(I27+I28+I29+I30+I38+I40+I41+I42+I43+I44)</f>
        <v>1056</v>
      </c>
    </row>
  </sheetData>
  <mergeCells count="69">
    <mergeCell ref="B2:D2"/>
    <mergeCell ref="E2:I2"/>
    <mergeCell ref="A3:D3"/>
    <mergeCell ref="G8:I8"/>
    <mergeCell ref="G9:I9"/>
    <mergeCell ref="B7:D7"/>
    <mergeCell ref="B8:D8"/>
    <mergeCell ref="B9:D9"/>
    <mergeCell ref="B4:D4"/>
    <mergeCell ref="B5:D5"/>
    <mergeCell ref="B6:D6"/>
    <mergeCell ref="B13:D13"/>
    <mergeCell ref="B14:D14"/>
    <mergeCell ref="B15:D15"/>
    <mergeCell ref="E15:F15"/>
    <mergeCell ref="B10:D10"/>
    <mergeCell ref="B11:D11"/>
    <mergeCell ref="B12:D12"/>
    <mergeCell ref="B20:D20"/>
    <mergeCell ref="B21:D21"/>
    <mergeCell ref="B16:D16"/>
    <mergeCell ref="E16:F16"/>
    <mergeCell ref="B17:D17"/>
    <mergeCell ref="E17:F17"/>
    <mergeCell ref="B18:D18"/>
    <mergeCell ref="B32:D32"/>
    <mergeCell ref="G32:I32"/>
    <mergeCell ref="A1:I1"/>
    <mergeCell ref="A24:I24"/>
    <mergeCell ref="B25:D25"/>
    <mergeCell ref="E25:I25"/>
    <mergeCell ref="A26:D26"/>
    <mergeCell ref="B27:D27"/>
    <mergeCell ref="E18:I18"/>
    <mergeCell ref="G10:I10"/>
    <mergeCell ref="G11:I11"/>
    <mergeCell ref="F12:I12"/>
    <mergeCell ref="G13:I13"/>
    <mergeCell ref="G14:I14"/>
    <mergeCell ref="A22:D22"/>
    <mergeCell ref="B19:D19"/>
    <mergeCell ref="B28:D28"/>
    <mergeCell ref="B29:D29"/>
    <mergeCell ref="B30:D30"/>
    <mergeCell ref="B31:D31"/>
    <mergeCell ref="G31:I31"/>
    <mergeCell ref="E38:F38"/>
    <mergeCell ref="B33:D33"/>
    <mergeCell ref="G33:I33"/>
    <mergeCell ref="B34:D34"/>
    <mergeCell ref="G34:I34"/>
    <mergeCell ref="B35:D35"/>
    <mergeCell ref="F35:I35"/>
    <mergeCell ref="B43:D43"/>
    <mergeCell ref="B44:D44"/>
    <mergeCell ref="A45:D45"/>
    <mergeCell ref="A23:I23"/>
    <mergeCell ref="E39:I39"/>
    <mergeCell ref="E41:F41"/>
    <mergeCell ref="B39:D39"/>
    <mergeCell ref="B40:D40"/>
    <mergeCell ref="E40:F40"/>
    <mergeCell ref="B41:D41"/>
    <mergeCell ref="B42:D42"/>
    <mergeCell ref="B36:D36"/>
    <mergeCell ref="G36:I36"/>
    <mergeCell ref="B37:D37"/>
    <mergeCell ref="G37:I37"/>
    <mergeCell ref="B38:D3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8" orientation="landscape" r:id="rId1"/>
  <ignoredErrors>
    <ignoredError sqref="B15:D18 B38:D41" twoDigitTextYear="1"/>
    <ignoredError sqref="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ORGANICO</vt:lpstr>
      <vt:lpstr>materie del curricolo</vt:lpstr>
      <vt:lpstr>ORGANICO!Area_stampa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2018-09-11T12:01:57Z</dcterms:modified>
</cp:coreProperties>
</file>